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M18" i="1"/>
  <c r="J19" i="1"/>
  <c r="J20" i="1"/>
  <c r="J21" i="1"/>
  <c r="J22" i="1"/>
  <c r="J23" i="1"/>
  <c r="J17" i="1"/>
  <c r="L19" i="1"/>
  <c r="L22" i="1"/>
  <c r="M22" i="1"/>
  <c r="M21" i="1"/>
  <c r="M20" i="1"/>
  <c r="M19" i="1"/>
  <c r="M17" i="1"/>
  <c r="L20" i="1"/>
  <c r="O27" i="1"/>
  <c r="K17" i="1"/>
  <c r="K18" i="1"/>
  <c r="K19" i="1"/>
  <c r="K20" i="1"/>
  <c r="K21" i="1"/>
  <c r="K26" i="1"/>
  <c r="K27" i="1"/>
  <c r="L17" i="1"/>
  <c r="L18" i="1"/>
  <c r="L21" i="1"/>
  <c r="L26" i="1"/>
  <c r="L27" i="1"/>
  <c r="M23" i="1"/>
  <c r="M26" i="1"/>
  <c r="M27" i="1"/>
  <c r="N26" i="1"/>
  <c r="N27" i="1"/>
  <c r="O17" i="1"/>
  <c r="J26" i="1"/>
  <c r="G10" i="1"/>
  <c r="G9" i="1"/>
  <c r="G3" i="1"/>
</calcChain>
</file>

<file path=xl/sharedStrings.xml><?xml version="1.0" encoding="utf-8"?>
<sst xmlns="http://schemas.openxmlformats.org/spreadsheetml/2006/main" count="48" uniqueCount="36">
  <si>
    <t>1x</t>
  </si>
  <si>
    <t>2x</t>
  </si>
  <si>
    <t>1.5x</t>
  </si>
  <si>
    <t>hrly</t>
  </si>
  <si>
    <t>Subtotal</t>
  </si>
  <si>
    <t>Box Rental</t>
  </si>
  <si>
    <t>Meal Penalties</t>
  </si>
  <si>
    <t>Grand Total</t>
  </si>
  <si>
    <t>IA CREW</t>
  </si>
  <si>
    <t>TEAMSTER CREW</t>
  </si>
  <si>
    <t>2.5x</t>
  </si>
  <si>
    <t>3x</t>
  </si>
  <si>
    <t>Date</t>
  </si>
  <si>
    <t>Meal Out</t>
  </si>
  <si>
    <t>Meal In</t>
  </si>
  <si>
    <t>TOTAL HRS</t>
  </si>
  <si>
    <t>TOTAL</t>
  </si>
  <si>
    <t>TOTAL DAILY</t>
  </si>
  <si>
    <t>HRS:</t>
  </si>
  <si>
    <t>STRAIGHT:</t>
  </si>
  <si>
    <t>1.5x OT:</t>
  </si>
  <si>
    <t>CALL</t>
  </si>
  <si>
    <t>WRAP</t>
  </si>
  <si>
    <t>Straight</t>
  </si>
  <si>
    <t>O.T. @ 1.5x</t>
  </si>
  <si>
    <t>O.T. @ 2x</t>
  </si>
  <si>
    <t>Hourly Rate:</t>
  </si>
  <si>
    <t>Rate:</t>
  </si>
  <si>
    <t>MPVs:</t>
  </si>
  <si>
    <t>MPVs</t>
  </si>
  <si>
    <t>TOTAL:</t>
  </si>
  <si>
    <t>BOX:</t>
  </si>
  <si>
    <t>7th Day</t>
  </si>
  <si>
    <t>6th Day</t>
  </si>
  <si>
    <t>Weekly Timecard</t>
  </si>
  <si>
    <t>GUAR HRS: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</si>
</sst>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m/d;@"/>
    <numFmt numFmtId="166" formatCode="_(&quot;$&quot;* #,##0.0000_);_(&quot;$&quot;* \(#,##0.0000\);_(&quot;$&quot;* &quot;-&quot;??_);_(@_)"/>
    <numFmt numFmtId="167" formatCode="&quot;$&quot;#,##0.000;[Red]\-&quot;$&quot;#,##0.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6B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5" borderId="0" xfId="0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0" fillId="0" borderId="1" xfId="0" applyBorder="1" applyProtection="1"/>
    <xf numFmtId="0" fontId="0" fillId="3" borderId="5" xfId="0" applyFill="1" applyBorder="1" applyProtection="1"/>
    <xf numFmtId="0" fontId="0" fillId="3" borderId="0" xfId="0" applyFill="1" applyBorder="1" applyProtection="1"/>
    <xf numFmtId="164" fontId="6" fillId="3" borderId="0" xfId="1" applyFont="1" applyFill="1" applyBorder="1" applyProtection="1"/>
    <xf numFmtId="0" fontId="2" fillId="3" borderId="6" xfId="0" applyFont="1" applyFill="1" applyBorder="1" applyProtection="1"/>
    <xf numFmtId="0" fontId="2" fillId="0" borderId="6" xfId="0" applyFont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2" fillId="0" borderId="11" xfId="0" applyFont="1" applyBorder="1" applyProtection="1"/>
    <xf numFmtId="0" fontId="0" fillId="6" borderId="12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8" xfId="0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13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8" borderId="1" xfId="0" applyFill="1" applyBorder="1" applyProtection="1">
      <protection locked="0"/>
    </xf>
    <xf numFmtId="44" fontId="0" fillId="8" borderId="1" xfId="0" applyNumberFormat="1" applyFill="1" applyBorder="1" applyProtection="1">
      <protection locked="0"/>
    </xf>
    <xf numFmtId="0" fontId="2" fillId="9" borderId="1" xfId="0" applyFont="1" applyFill="1" applyBorder="1" applyProtection="1">
      <protection locked="0"/>
    </xf>
    <xf numFmtId="44" fontId="0" fillId="9" borderId="1" xfId="0" applyNumberFormat="1" applyFill="1" applyBorder="1" applyProtection="1">
      <protection locked="0"/>
    </xf>
    <xf numFmtId="44" fontId="0" fillId="0" borderId="0" xfId="0" applyNumberFormat="1" applyProtection="1"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10" borderId="18" xfId="0" applyFill="1" applyBorder="1" applyProtection="1">
      <protection locked="0"/>
    </xf>
    <xf numFmtId="0" fontId="0" fillId="10" borderId="21" xfId="0" applyFill="1" applyBorder="1" applyProtection="1">
      <protection locked="0"/>
    </xf>
    <xf numFmtId="0" fontId="0" fillId="10" borderId="17" xfId="0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7" fillId="11" borderId="1" xfId="0" applyFont="1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6" borderId="26" xfId="0" applyFill="1" applyBorder="1" applyProtection="1">
      <protection locked="0"/>
    </xf>
    <xf numFmtId="0" fontId="0" fillId="6" borderId="25" xfId="0" applyFill="1" applyBorder="1" applyProtection="1"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165" fontId="0" fillId="11" borderId="7" xfId="0" applyNumberFormat="1" applyFill="1" applyBorder="1" applyAlignment="1" applyProtection="1">
      <alignment horizontal="center"/>
      <protection locked="0"/>
    </xf>
    <xf numFmtId="0" fontId="0" fillId="11" borderId="27" xfId="0" applyFill="1" applyBorder="1" applyProtection="1">
      <protection locked="0"/>
    </xf>
    <xf numFmtId="165" fontId="0" fillId="12" borderId="7" xfId="0" applyNumberFormat="1" applyFill="1" applyBorder="1" applyAlignment="1" applyProtection="1">
      <alignment horizontal="center"/>
      <protection locked="0"/>
    </xf>
    <xf numFmtId="0" fontId="0" fillId="12" borderId="27" xfId="0" applyFill="1" applyBorder="1" applyProtection="1">
      <protection locked="0"/>
    </xf>
    <xf numFmtId="0" fontId="0" fillId="13" borderId="28" xfId="0" applyFill="1" applyBorder="1" applyProtection="1">
      <protection locked="0"/>
    </xf>
    <xf numFmtId="0" fontId="0" fillId="13" borderId="29" xfId="0" applyFill="1" applyBorder="1" applyProtection="1">
      <protection locked="0"/>
    </xf>
    <xf numFmtId="0" fontId="0" fillId="13" borderId="30" xfId="0" applyFill="1" applyBorder="1" applyProtection="1">
      <protection locked="0"/>
    </xf>
    <xf numFmtId="0" fontId="0" fillId="8" borderId="10" xfId="0" applyFill="1" applyBorder="1" applyProtection="1">
      <protection locked="0"/>
    </xf>
    <xf numFmtId="164" fontId="0" fillId="8" borderId="31" xfId="1" applyFont="1" applyFill="1" applyBorder="1" applyProtection="1">
      <protection locked="0"/>
    </xf>
    <xf numFmtId="0" fontId="0" fillId="11" borderId="23" xfId="0" applyFill="1" applyBorder="1" applyAlignment="1" applyProtection="1">
      <alignment horizontal="center"/>
      <protection locked="0"/>
    </xf>
    <xf numFmtId="166" fontId="0" fillId="8" borderId="25" xfId="1" applyNumberFormat="1" applyFont="1" applyFill="1" applyBorder="1" applyAlignment="1" applyProtection="1">
      <alignment horizontal="right"/>
      <protection locked="0"/>
    </xf>
    <xf numFmtId="0" fontId="0" fillId="11" borderId="32" xfId="0" applyFill="1" applyBorder="1" applyProtection="1">
      <protection locked="0"/>
    </xf>
    <xf numFmtId="164" fontId="0" fillId="0" borderId="0" xfId="1" applyFont="1" applyProtection="1">
      <protection locked="0"/>
    </xf>
    <xf numFmtId="166" fontId="0" fillId="0" borderId="0" xfId="1" applyNumberFormat="1" applyFont="1" applyProtection="1">
      <protection locked="0"/>
    </xf>
    <xf numFmtId="16" fontId="0" fillId="0" borderId="0" xfId="0" applyNumberFormat="1" applyProtection="1">
      <protection locked="0"/>
    </xf>
    <xf numFmtId="0" fontId="0" fillId="0" borderId="0" xfId="0" quotePrefix="1" applyProtection="1">
      <protection locked="0"/>
    </xf>
    <xf numFmtId="8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64" fontId="2" fillId="0" borderId="0" xfId="1" applyFont="1" applyProtection="1">
      <protection locked="0"/>
    </xf>
    <xf numFmtId="44" fontId="2" fillId="0" borderId="0" xfId="0" applyNumberFormat="1" applyFont="1" applyProtection="1">
      <protection locked="0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6" fillId="3" borderId="24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  <colors>
    <mruColors>
      <color rgb="FFFFF6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tabSelected="1" workbookViewId="0">
      <selection activeCell="B4" sqref="B4"/>
    </sheetView>
  </sheetViews>
  <sheetFormatPr baseColWidth="10" defaultRowHeight="15" x14ac:dyDescent="0"/>
  <cols>
    <col min="1" max="1" width="1.83203125" style="1" customWidth="1"/>
    <col min="2" max="6" width="10.83203125" style="1"/>
    <col min="7" max="7" width="12.1640625" style="1" bestFit="1" customWidth="1"/>
    <col min="8" max="8" width="13.1640625" style="1" bestFit="1" customWidth="1"/>
    <col min="9" max="9" width="2.33203125" style="1" customWidth="1"/>
    <col min="10" max="16" width="10.83203125" style="1"/>
    <col min="17" max="17" width="13.6640625" style="1" customWidth="1"/>
    <col min="18" max="16384" width="10.83203125" style="1"/>
  </cols>
  <sheetData>
    <row r="1" spans="2:20" ht="9" customHeight="1" thickBot="1"/>
    <row r="2" spans="2:20" ht="21">
      <c r="B2" s="69" t="s">
        <v>8</v>
      </c>
      <c r="C2" s="70"/>
      <c r="D2" s="70"/>
      <c r="E2" s="70"/>
      <c r="F2" s="70"/>
      <c r="G2" s="70"/>
      <c r="H2" s="71"/>
    </row>
    <row r="3" spans="2:20" ht="19">
      <c r="B3" s="8" t="s">
        <v>0</v>
      </c>
      <c r="C3" s="9" t="s">
        <v>2</v>
      </c>
      <c r="D3" s="9" t="s">
        <v>1</v>
      </c>
      <c r="E3" s="9" t="s">
        <v>11</v>
      </c>
      <c r="F3" s="9" t="s">
        <v>3</v>
      </c>
      <c r="G3" s="10">
        <f>SUM(G4:G6)</f>
        <v>0</v>
      </c>
      <c r="H3" s="11" t="s">
        <v>7</v>
      </c>
    </row>
    <row r="4" spans="2:20">
      <c r="B4" s="2"/>
      <c r="C4" s="3"/>
      <c r="D4" s="3"/>
      <c r="E4" s="3"/>
      <c r="F4" s="3"/>
      <c r="G4" s="7"/>
      <c r="H4" s="12" t="s">
        <v>4</v>
      </c>
    </row>
    <row r="5" spans="2:20">
      <c r="B5" s="13"/>
      <c r="C5" s="14"/>
      <c r="D5" s="14"/>
      <c r="E5" s="14"/>
      <c r="F5" s="14"/>
      <c r="G5" s="3"/>
      <c r="H5" s="12" t="s">
        <v>5</v>
      </c>
    </row>
    <row r="6" spans="2:20" ht="17" thickBot="1">
      <c r="B6" s="15"/>
      <c r="C6" s="16"/>
      <c r="D6" s="16"/>
      <c r="E6" s="16"/>
      <c r="F6" s="16"/>
      <c r="G6" s="4"/>
      <c r="H6" s="17" t="s">
        <v>6</v>
      </c>
    </row>
    <row r="7" spans="2:20" ht="17" thickBot="1">
      <c r="B7" s="5"/>
      <c r="C7" s="5"/>
      <c r="D7" s="5"/>
      <c r="E7" s="5"/>
      <c r="F7" s="5"/>
      <c r="G7" s="5"/>
      <c r="H7" s="6"/>
    </row>
    <row r="8" spans="2:20" ht="21">
      <c r="B8" s="69" t="s">
        <v>9</v>
      </c>
      <c r="C8" s="70"/>
      <c r="D8" s="70"/>
      <c r="E8" s="70"/>
      <c r="F8" s="70"/>
      <c r="G8" s="70"/>
      <c r="H8" s="71"/>
    </row>
    <row r="9" spans="2:20" ht="19">
      <c r="B9" s="8" t="s">
        <v>0</v>
      </c>
      <c r="C9" s="9" t="s">
        <v>2</v>
      </c>
      <c r="D9" s="9" t="s">
        <v>10</v>
      </c>
      <c r="E9" s="9" t="s">
        <v>11</v>
      </c>
      <c r="F9" s="9" t="s">
        <v>3</v>
      </c>
      <c r="G9" s="10">
        <f>SUM(G10:G12)</f>
        <v>0</v>
      </c>
      <c r="H9" s="11" t="s">
        <v>7</v>
      </c>
    </row>
    <row r="10" spans="2:20">
      <c r="B10" s="2"/>
      <c r="C10" s="3"/>
      <c r="D10" s="3"/>
      <c r="E10" s="3"/>
      <c r="F10" s="3"/>
      <c r="G10" s="7">
        <f>((B10*1)+(C10*1.5)+(D10*2.5)+(E10*3))*F10</f>
        <v>0</v>
      </c>
      <c r="H10" s="12" t="s">
        <v>4</v>
      </c>
    </row>
    <row r="11" spans="2:20">
      <c r="B11" s="13"/>
      <c r="C11" s="14"/>
      <c r="D11" s="14"/>
      <c r="E11" s="14"/>
      <c r="F11" s="14"/>
      <c r="G11" s="3"/>
      <c r="H11" s="12" t="s">
        <v>5</v>
      </c>
    </row>
    <row r="12" spans="2:20" ht="17" thickBot="1">
      <c r="B12" s="15"/>
      <c r="C12" s="16"/>
      <c r="D12" s="16"/>
      <c r="E12" s="16"/>
      <c r="F12" s="16"/>
      <c r="G12" s="4"/>
      <c r="H12" s="17" t="s">
        <v>6</v>
      </c>
    </row>
    <row r="13" spans="2:20" ht="17" thickBot="1">
      <c r="Q13" s="64"/>
      <c r="R13" s="66"/>
      <c r="S13" s="65"/>
    </row>
    <row r="14" spans="2:20" ht="19" customHeight="1">
      <c r="C14" s="72" t="s">
        <v>34</v>
      </c>
      <c r="D14" s="73"/>
      <c r="E14" s="73"/>
      <c r="F14" s="74"/>
      <c r="G14" s="60" t="s">
        <v>35</v>
      </c>
      <c r="H14" s="58"/>
      <c r="Q14" s="63"/>
      <c r="R14" s="61"/>
      <c r="S14" s="61"/>
      <c r="T14" s="34"/>
    </row>
    <row r="15" spans="2:20">
      <c r="C15" s="75"/>
      <c r="D15" s="76"/>
      <c r="E15" s="76"/>
      <c r="F15" s="77"/>
      <c r="G15" s="30" t="s">
        <v>26</v>
      </c>
      <c r="H15" s="59"/>
      <c r="Q15" s="63"/>
      <c r="R15" s="61"/>
      <c r="S15" s="61"/>
      <c r="T15" s="34"/>
    </row>
    <row r="16" spans="2:20">
      <c r="C16" s="45" t="s">
        <v>12</v>
      </c>
      <c r="D16" s="19" t="s">
        <v>21</v>
      </c>
      <c r="E16" s="19" t="s">
        <v>13</v>
      </c>
      <c r="F16" s="19" t="s">
        <v>14</v>
      </c>
      <c r="G16" s="19" t="s">
        <v>22</v>
      </c>
      <c r="H16" s="46" t="s">
        <v>29</v>
      </c>
      <c r="J16" s="18" t="s">
        <v>15</v>
      </c>
      <c r="K16" s="21" t="s">
        <v>23</v>
      </c>
      <c r="L16" s="20" t="s">
        <v>24</v>
      </c>
      <c r="M16" s="20" t="s">
        <v>25</v>
      </c>
      <c r="O16" s="32" t="s">
        <v>30</v>
      </c>
      <c r="Q16" s="29"/>
      <c r="R16" s="67"/>
      <c r="S16" s="67"/>
      <c r="T16" s="68"/>
    </row>
    <row r="17" spans="2:15">
      <c r="C17" s="47"/>
      <c r="D17" s="3"/>
      <c r="E17" s="40"/>
      <c r="F17" s="40"/>
      <c r="G17" s="3"/>
      <c r="H17" s="48"/>
      <c r="J17" s="24">
        <f t="shared" ref="J17:J23" si="0">IF(AND($H$14&lt;&gt;"",D17&lt;&gt;"",(G17-D17-(F17-E17))&lt;$H$14),$H$14,G17-D17-(F17-E17))</f>
        <v>0</v>
      </c>
      <c r="K17" s="25">
        <f>IF(J17&gt;0,8,0)</f>
        <v>0</v>
      </c>
      <c r="L17" s="23">
        <f>IF(J17&lt;8.1,0,IF(AND(J17&gt;8,J17&lt;12)=TRUE,J17-8,4))</f>
        <v>0</v>
      </c>
      <c r="M17" s="23">
        <f>IF(J17&lt;12.1,0,J17-12)</f>
        <v>0</v>
      </c>
      <c r="O17" s="33">
        <f>SUM(K27:O27)</f>
        <v>0</v>
      </c>
    </row>
    <row r="18" spans="2:15">
      <c r="C18" s="47"/>
      <c r="D18" s="3"/>
      <c r="E18" s="40"/>
      <c r="F18" s="40"/>
      <c r="G18" s="3"/>
      <c r="H18" s="48"/>
      <c r="J18" s="24">
        <f t="shared" si="0"/>
        <v>0</v>
      </c>
      <c r="K18" s="26">
        <f>IF(J18&gt;0,8,0)</f>
        <v>0</v>
      </c>
      <c r="L18" s="23">
        <f>IF(J18&lt;8.1,0,IF(AND(J18&gt;8,J18&lt;12)=TRUE,J18-8,4))</f>
        <v>0</v>
      </c>
      <c r="M18" s="23">
        <f>IF(J18&lt;12.1,0,J18-12)</f>
        <v>0</v>
      </c>
    </row>
    <row r="19" spans="2:15">
      <c r="C19" s="47"/>
      <c r="D19" s="3"/>
      <c r="E19" s="40"/>
      <c r="F19" s="40"/>
      <c r="G19" s="3"/>
      <c r="H19" s="48"/>
      <c r="J19" s="24">
        <f t="shared" si="0"/>
        <v>0</v>
      </c>
      <c r="K19" s="26">
        <f>IF(J19&gt;0,8,0)</f>
        <v>0</v>
      </c>
      <c r="L19" s="23">
        <f>IF(J19&lt;8.1,0,IF(AND(J19&gt;8,J19&lt;12)=TRUE,J19-8,4))</f>
        <v>0</v>
      </c>
      <c r="M19" s="23">
        <f t="shared" ref="M19:M22" si="1">IF(J19&lt;12.1,0,J19-12)</f>
        <v>0</v>
      </c>
    </row>
    <row r="20" spans="2:15">
      <c r="C20" s="47"/>
      <c r="D20" s="3"/>
      <c r="E20" s="40"/>
      <c r="F20" s="40"/>
      <c r="G20" s="3"/>
      <c r="H20" s="48"/>
      <c r="J20" s="24">
        <f t="shared" si="0"/>
        <v>0</v>
      </c>
      <c r="K20" s="26">
        <f t="shared" ref="K20" si="2">IF(J20&gt;0,8,0)</f>
        <v>0</v>
      </c>
      <c r="L20" s="23">
        <f>IF(J20&lt;8.1,0,IF(AND(J20&gt;8,J20&lt;12)=TRUE,J20-8,4))</f>
        <v>0</v>
      </c>
      <c r="M20" s="23">
        <f t="shared" si="1"/>
        <v>0</v>
      </c>
    </row>
    <row r="21" spans="2:15">
      <c r="C21" s="47"/>
      <c r="D21" s="3"/>
      <c r="E21" s="3"/>
      <c r="F21" s="41"/>
      <c r="G21" s="3"/>
      <c r="H21" s="48"/>
      <c r="J21" s="24">
        <f t="shared" si="0"/>
        <v>0</v>
      </c>
      <c r="K21" s="26">
        <f>IF(J21&gt;0,8,0)</f>
        <v>0</v>
      </c>
      <c r="L21" s="23">
        <f>IF(J21&lt;8.1,0,IF(AND(J21&gt;8,J21&lt;12)=TRUE,J21-8,4))</f>
        <v>0</v>
      </c>
      <c r="M21" s="23">
        <f t="shared" si="1"/>
        <v>0</v>
      </c>
    </row>
    <row r="22" spans="2:15">
      <c r="B22" s="39" t="s">
        <v>33</v>
      </c>
      <c r="C22" s="49"/>
      <c r="D22" s="42"/>
      <c r="E22" s="43"/>
      <c r="F22" s="43"/>
      <c r="G22" s="42"/>
      <c r="H22" s="50"/>
      <c r="J22" s="24">
        <f t="shared" si="0"/>
        <v>0</v>
      </c>
      <c r="K22" s="36"/>
      <c r="L22" s="23">
        <f>IF(J22&lt;12.1,J22,12)</f>
        <v>0</v>
      </c>
      <c r="M22" s="23">
        <f t="shared" si="1"/>
        <v>0</v>
      </c>
    </row>
    <row r="23" spans="2:15">
      <c r="B23" s="39" t="s">
        <v>32</v>
      </c>
      <c r="C23" s="51"/>
      <c r="D23" s="44"/>
      <c r="E23" s="44"/>
      <c r="F23" s="44"/>
      <c r="G23" s="44"/>
      <c r="H23" s="52"/>
      <c r="J23" s="24">
        <f t="shared" si="0"/>
        <v>0</v>
      </c>
      <c r="K23" s="37"/>
      <c r="L23" s="38"/>
      <c r="M23" s="23">
        <f>J23</f>
        <v>0</v>
      </c>
    </row>
    <row r="24" spans="2:15" ht="17" thickBot="1">
      <c r="C24" s="53"/>
      <c r="D24" s="54"/>
      <c r="E24" s="54"/>
      <c r="F24" s="55"/>
      <c r="G24" s="56" t="s">
        <v>31</v>
      </c>
      <c r="H24" s="57"/>
      <c r="J24" s="25" t="s">
        <v>16</v>
      </c>
      <c r="K24" s="22" t="s">
        <v>16</v>
      </c>
      <c r="L24" s="25" t="s">
        <v>17</v>
      </c>
      <c r="M24" s="25" t="s">
        <v>17</v>
      </c>
    </row>
    <row r="25" spans="2:15">
      <c r="J25" s="26" t="s">
        <v>18</v>
      </c>
      <c r="K25" s="22" t="s">
        <v>19</v>
      </c>
      <c r="L25" s="26" t="s">
        <v>20</v>
      </c>
      <c r="M25" s="26" t="s">
        <v>20</v>
      </c>
      <c r="N25" s="3" t="s">
        <v>28</v>
      </c>
    </row>
    <row r="26" spans="2:15">
      <c r="D26" s="62"/>
      <c r="E26" s="61"/>
      <c r="F26" s="61"/>
      <c r="G26" s="61"/>
      <c r="H26" s="61"/>
      <c r="J26" s="27">
        <f>SUM(J17:J23)</f>
        <v>0</v>
      </c>
      <c r="K26" s="28">
        <f>SUM(K17:K23)</f>
        <v>0</v>
      </c>
      <c r="L26" s="27">
        <f>SUM(L17:L23)</f>
        <v>0</v>
      </c>
      <c r="M26" s="27">
        <f>SUM(M17:M23)</f>
        <v>0</v>
      </c>
      <c r="N26" s="27">
        <f>SUM(H17:H23)</f>
        <v>0</v>
      </c>
      <c r="O26" s="3" t="s">
        <v>31</v>
      </c>
    </row>
    <row r="27" spans="2:15">
      <c r="D27" s="62"/>
      <c r="E27" s="61"/>
      <c r="F27" s="61"/>
      <c r="G27" s="61"/>
      <c r="H27" s="61"/>
      <c r="J27" s="30" t="s">
        <v>27</v>
      </c>
      <c r="K27" s="31">
        <f>K26*1*H15</f>
        <v>0</v>
      </c>
      <c r="L27" s="31">
        <f>L26*1.5*H15</f>
        <v>0</v>
      </c>
      <c r="M27" s="31">
        <f>M26*2*H15</f>
        <v>0</v>
      </c>
      <c r="N27" s="31">
        <f>N26*H15</f>
        <v>0</v>
      </c>
      <c r="O27" s="31">
        <f>H24</f>
        <v>0</v>
      </c>
    </row>
    <row r="28" spans="2:15">
      <c r="D28" s="62"/>
      <c r="E28" s="61"/>
      <c r="F28" s="61"/>
      <c r="G28" s="61"/>
      <c r="H28" s="61"/>
    </row>
    <row r="29" spans="2:15">
      <c r="D29" s="62"/>
      <c r="E29" s="61"/>
      <c r="F29" s="61"/>
      <c r="G29" s="61"/>
      <c r="H29" s="61"/>
      <c r="N29" s="29"/>
    </row>
    <row r="30" spans="2:15">
      <c r="D30" s="62"/>
      <c r="E30" s="61"/>
      <c r="F30" s="61"/>
      <c r="G30" s="61"/>
      <c r="H30" s="61"/>
    </row>
    <row r="31" spans="2:15">
      <c r="D31" s="62"/>
      <c r="E31" s="61"/>
      <c r="F31" s="61"/>
      <c r="G31" s="61"/>
      <c r="H31" s="61"/>
    </row>
    <row r="32" spans="2:15">
      <c r="D32" s="62"/>
      <c r="E32" s="61"/>
      <c r="F32" s="61"/>
      <c r="G32" s="61"/>
      <c r="H32" s="61"/>
    </row>
    <row r="35" spans="5:5">
      <c r="E35" s="34"/>
    </row>
    <row r="36" spans="5:5">
      <c r="E36" s="34"/>
    </row>
    <row r="41" spans="5:5">
      <c r="E41" s="35"/>
    </row>
  </sheetData>
  <sheetProtection formatCells="0" insertColumns="0" insertRows="0" deleteColumns="0" deleteRows="0"/>
  <mergeCells count="3">
    <mergeCell ref="B2:H2"/>
    <mergeCell ref="B8:H8"/>
    <mergeCell ref="C14:F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A. COHEN HENRIQUEZ</dc:creator>
  <cp:lastModifiedBy>JOSEPH A. COHEN HENRIQUEZ</cp:lastModifiedBy>
  <dcterms:created xsi:type="dcterms:W3CDTF">2015-03-18T22:53:18Z</dcterms:created>
  <dcterms:modified xsi:type="dcterms:W3CDTF">2016-08-31T19:26:25Z</dcterms:modified>
</cp:coreProperties>
</file>